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ject" sheetId="1" state="visible" r:id="rId1"/>
    <sheet xmlns:r="http://schemas.openxmlformats.org/officeDocument/2006/relationships" name="Estimate" sheetId="2" state="visible" r:id="rId2"/>
    <sheet xmlns:r="http://schemas.openxmlformats.org/officeDocument/2006/relationships" name="Summary" sheetId="3" state="visible" r:id="rId3"/>
    <sheet xmlns:r="http://schemas.openxmlformats.org/officeDocument/2006/relationships" name="Labor rates" sheetId="4" state="visible" r:id="rId4"/>
  </sheets>
  <definedNames/>
  <calcPr calcId="124519" fullCalcOnLoad="1"/>
</workbook>
</file>

<file path=xl/styles.xml><?xml version="1.0" encoding="utf-8"?>
<styleSheet xmlns="http://schemas.openxmlformats.org/spreadsheetml/2006/main">
  <numFmts count="3">
    <numFmt numFmtId="164" formatCode="&quot;$&quot;#,##0.00"/>
    <numFmt numFmtId="165" formatCode="&quot;$&quot;#,##0"/>
    <numFmt numFmtId="166" formatCode="0.0%"/>
  </numFmts>
  <fonts count="6">
    <font>
      <name val="Calibri"/>
      <family val="2"/>
      <color theme="1"/>
      <sz val="11"/>
      <scheme val="minor"/>
    </font>
    <font>
      <b val="1"/>
      <color rgb="001E5B48"/>
      <sz val="16"/>
    </font>
    <font>
      <i val="1"/>
      <color rgb="005F6C66"/>
    </font>
    <font>
      <b val="1"/>
    </font>
    <font>
      <b val="1"/>
      <color rgb="00FFFFFF"/>
    </font>
    <font>
      <b val="1"/>
      <sz val="13"/>
    </font>
  </fonts>
  <fills count="4">
    <fill>
      <patternFill/>
    </fill>
    <fill>
      <patternFill patternType="gray125"/>
    </fill>
    <fill>
      <patternFill patternType="solid">
        <fgColor rgb="00FFF8E6"/>
      </patternFill>
    </fill>
    <fill>
      <patternFill patternType="solid">
        <fgColor rgb="001E5B48"/>
      </patternFill>
    </fill>
  </fills>
  <borders count="2">
    <border>
      <left/>
      <right/>
      <top/>
      <bottom/>
      <diagonal/>
    </border>
    <border>
      <left style="thin">
        <color rgb="00D5DBD2"/>
      </left>
      <right style="thin">
        <color rgb="00D5DBD2"/>
      </right>
      <top style="thin">
        <color rgb="00D5DBD2"/>
      </top>
      <bottom style="thin">
        <color rgb="00D5DBD2"/>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0" fontId="4" fillId="3" borderId="1" applyAlignment="1" pivotButton="0" quotePrefix="0" xfId="0">
      <alignment vertical="center" wrapText="1"/>
    </xf>
    <xf numFmtId="0" fontId="0" fillId="0" borderId="1" pivotButton="0" quotePrefix="0" xfId="0"/>
    <xf numFmtId="164" fontId="0" fillId="2" borderId="1" pivotButton="0" quotePrefix="0" xfId="0"/>
    <xf numFmtId="164" fontId="0" fillId="0" borderId="1" pivotButton="0" quotePrefix="0" xfId="0"/>
    <xf numFmtId="165" fontId="3" fillId="0" borderId="0" pivotButton="0" quotePrefix="0" xfId="0"/>
    <xf numFmtId="0" fontId="4" fillId="3" borderId="0" pivotButton="0" quotePrefix="0" xfId="0"/>
    <xf numFmtId="165" fontId="0" fillId="0" borderId="0" pivotButton="0" quotePrefix="0" xfId="0"/>
    <xf numFmtId="166" fontId="0" fillId="2" borderId="0" pivotButton="0" quotePrefix="0" xfId="0"/>
    <xf numFmtId="165" fontId="5" fillId="0" borderId="0" pivotButton="0" quotePrefix="0" xfId="0"/>
    <xf numFmtId="0" fontId="0" fillId="2" borderId="0" pivotButton="0" quotePrefix="0" xfId="0"/>
    <xf numFmtId="164" fontId="0" fillId="0" borderId="0" pivotButton="0" quotePrefix="0" xfId="0"/>
    <xf numFmtId="164" fontId="0" fillId="2" borderId="0" pivotButton="0" quotePrefix="0" xfId="0"/>
    <xf numFmtId="9"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42" customWidth="1" min="1" max="1"/>
    <col width="46" customWidth="1" min="2" max="2"/>
  </cols>
  <sheetData>
    <row r="1">
      <c r="A1" s="1" t="inlineStr">
        <is>
          <t>Construction Estimate</t>
        </is>
      </c>
    </row>
    <row r="2">
      <c r="A2" s="2" t="inlineStr">
        <is>
          <t>Free template from KNR Constructions · knrconstructions.com · yellow cells are inputs</t>
        </is>
      </c>
    </row>
    <row r="4">
      <c r="A4" s="3" t="inlineStr">
        <is>
          <t>Project name</t>
        </is>
      </c>
      <c r="B4" s="4" t="n"/>
    </row>
    <row r="5">
      <c r="A5" s="3" t="inlineStr">
        <is>
          <t>Address / ZIP</t>
        </is>
      </c>
      <c r="B5" s="4" t="n"/>
    </row>
    <row r="6">
      <c r="A6" s="3" t="inlineStr">
        <is>
          <t>Owner / client</t>
        </is>
      </c>
      <c r="B6" s="4" t="n"/>
    </row>
    <row r="7">
      <c r="A7" s="3" t="inlineStr">
        <is>
          <t>Drawing set and date</t>
        </is>
      </c>
      <c r="B7" s="4" t="n"/>
    </row>
    <row r="8">
      <c r="A8" s="3" t="inlineStr">
        <is>
          <t>Addenda received</t>
        </is>
      </c>
      <c r="B8" s="4" t="n"/>
    </row>
    <row r="9">
      <c r="A9" s="3" t="inlineStr">
        <is>
          <t>Estimate class (5 = concept … 1 = bid check)</t>
        </is>
      </c>
      <c r="B9" s="4" t="n"/>
    </row>
    <row r="10">
      <c r="A10" s="3" t="inlineStr">
        <is>
          <t>Prepared by</t>
        </is>
      </c>
      <c r="B10" s="4" t="n"/>
    </row>
    <row r="11">
      <c r="A11" s="3" t="inlineStr">
        <is>
          <t>Date</t>
        </is>
      </c>
      <c r="B11" s="4" t="n"/>
    </row>
    <row r="12">
      <c r="A12" s="3" t="inlineStr">
        <is>
          <t>Bid due</t>
        </is>
      </c>
      <c r="B12" s="4"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56"/>
  <sheetViews>
    <sheetView workbookViewId="0">
      <pane ySplit="4" topLeftCell="A5" activePane="bottomLeft" state="frozen"/>
      <selection pane="bottomLeft" activeCell="A1" sqref="A1"/>
    </sheetView>
  </sheetViews>
  <sheetFormatPr baseColWidth="8" defaultRowHeight="15"/>
  <cols>
    <col width="10" customWidth="1" min="1" max="1"/>
    <col width="38" customWidth="1" min="2" max="2"/>
    <col width="9" customWidth="1" min="3" max="3"/>
    <col width="7" customWidth="1" min="4" max="4"/>
    <col width="13" customWidth="1" min="5" max="5"/>
    <col width="12" customWidth="1" min="6" max="6"/>
    <col width="14" customWidth="1" min="7" max="7"/>
    <col width="13" customWidth="1" min="8" max="8"/>
    <col width="14" customWidth="1" min="9" max="9"/>
    <col width="13" customWidth="1" min="10" max="10"/>
    <col width="13" customWidth="1" min="11" max="11"/>
    <col width="13" customWidth="1" min="12" max="12"/>
    <col width="15" customWidth="1" min="13" max="13"/>
  </cols>
  <sheetData>
    <row r="1">
      <c r="A1" s="1" t="inlineStr">
        <is>
          <t>Cost sheet by CSI division</t>
        </is>
      </c>
    </row>
    <row r="2">
      <c r="A2" s="2" t="inlineStr">
        <is>
          <t>Extended cost = Qty × (Material + Labor + Equipment) unit cost. Sub quotes go in the Subcontract column as a lump sum.</t>
        </is>
      </c>
    </row>
    <row r="4">
      <c r="A4" s="5" t="inlineStr">
        <is>
          <t>Division</t>
        </is>
      </c>
      <c r="B4" s="5" t="inlineStr">
        <is>
          <t>Item / description</t>
        </is>
      </c>
      <c r="C4" s="5" t="inlineStr">
        <is>
          <t>Qty</t>
        </is>
      </c>
      <c r="D4" s="5" t="inlineStr">
        <is>
          <t>Unit</t>
        </is>
      </c>
      <c r="E4" s="5" t="inlineStr">
        <is>
          <t>Material $/unit</t>
        </is>
      </c>
      <c r="F4" s="5" t="inlineStr">
        <is>
          <t>Labor hrs/unit</t>
        </is>
      </c>
      <c r="G4" s="5" t="inlineStr">
        <is>
          <t>Labor $/hr (loaded)</t>
        </is>
      </c>
      <c r="H4" s="5" t="inlineStr">
        <is>
          <t>Equipment $/unit</t>
        </is>
      </c>
      <c r="I4" s="5" t="inlineStr">
        <is>
          <t>Subcontract $</t>
        </is>
      </c>
      <c r="J4" s="5" t="inlineStr">
        <is>
          <t>Material $</t>
        </is>
      </c>
      <c r="K4" s="5" t="inlineStr">
        <is>
          <t>Labor $</t>
        </is>
      </c>
      <c r="L4" s="5" t="inlineStr">
        <is>
          <t>Equipment $</t>
        </is>
      </c>
      <c r="M4" s="5" t="inlineStr">
        <is>
          <t>Line total $</t>
        </is>
      </c>
    </row>
    <row r="5">
      <c r="A5" s="6" t="inlineStr">
        <is>
          <t>01</t>
        </is>
      </c>
      <c r="B5" s="4" t="inlineStr">
        <is>
          <t>General requirements – item 1</t>
        </is>
      </c>
      <c r="C5" s="4" t="n"/>
      <c r="D5" s="4" t="n"/>
      <c r="E5" s="7" t="n"/>
      <c r="F5" s="4" t="n"/>
      <c r="G5" s="7" t="n"/>
      <c r="H5" s="7" t="n"/>
      <c r="I5" s="7" t="n"/>
      <c r="J5" s="8">
        <f>C5*E5</f>
        <v/>
      </c>
      <c r="K5" s="8">
        <f>C5*F5*G5</f>
        <v/>
      </c>
      <c r="L5" s="8">
        <f>C5*H5</f>
        <v/>
      </c>
      <c r="M5" s="8">
        <f>J5+K5+L5+I5</f>
        <v/>
      </c>
    </row>
    <row r="6">
      <c r="A6" s="6" t="inlineStr">
        <is>
          <t>01</t>
        </is>
      </c>
      <c r="B6" s="4" t="n"/>
      <c r="C6" s="4" t="n"/>
      <c r="D6" s="4" t="n"/>
      <c r="E6" s="7" t="n"/>
      <c r="F6" s="4" t="n"/>
      <c r="G6" s="7" t="n"/>
      <c r="H6" s="7" t="n"/>
      <c r="I6" s="7" t="n"/>
      <c r="J6" s="8">
        <f>C6*E6</f>
        <v/>
      </c>
      <c r="K6" s="8">
        <f>C6*F6*G6</f>
        <v/>
      </c>
      <c r="L6" s="8">
        <f>C6*H6</f>
        <v/>
      </c>
      <c r="M6" s="8">
        <f>J6+K6+L6+I6</f>
        <v/>
      </c>
    </row>
    <row r="7">
      <c r="A7" s="6" t="inlineStr">
        <is>
          <t>01</t>
        </is>
      </c>
      <c r="B7" s="4" t="n"/>
      <c r="C7" s="4" t="n"/>
      <c r="D7" s="4" t="n"/>
      <c r="E7" s="7" t="n"/>
      <c r="F7" s="4" t="n"/>
      <c r="G7" s="7" t="n"/>
      <c r="H7" s="7" t="n"/>
      <c r="I7" s="7" t="n"/>
      <c r="J7" s="8">
        <f>C7*E7</f>
        <v/>
      </c>
      <c r="K7" s="8">
        <f>C7*F7*G7</f>
        <v/>
      </c>
      <c r="L7" s="8">
        <f>C7*H7</f>
        <v/>
      </c>
      <c r="M7" s="8">
        <f>J7+K7+L7+I7</f>
        <v/>
      </c>
    </row>
    <row r="8">
      <c r="A8" s="6" t="inlineStr">
        <is>
          <t>02</t>
        </is>
      </c>
      <c r="B8" s="4" t="inlineStr">
        <is>
          <t>Existing conditions – item 1</t>
        </is>
      </c>
      <c r="C8" s="4" t="n"/>
      <c r="D8" s="4" t="n"/>
      <c r="E8" s="7" t="n"/>
      <c r="F8" s="4" t="n"/>
      <c r="G8" s="7" t="n"/>
      <c r="H8" s="7" t="n"/>
      <c r="I8" s="7" t="n"/>
      <c r="J8" s="8">
        <f>C8*E8</f>
        <v/>
      </c>
      <c r="K8" s="8">
        <f>C8*F8*G8</f>
        <v/>
      </c>
      <c r="L8" s="8">
        <f>C8*H8</f>
        <v/>
      </c>
      <c r="M8" s="8">
        <f>J8+K8+L8+I8</f>
        <v/>
      </c>
    </row>
    <row r="9">
      <c r="A9" s="6" t="inlineStr">
        <is>
          <t>02</t>
        </is>
      </c>
      <c r="B9" s="4" t="n"/>
      <c r="C9" s="4" t="n"/>
      <c r="D9" s="4" t="n"/>
      <c r="E9" s="7" t="n"/>
      <c r="F9" s="4" t="n"/>
      <c r="G9" s="7" t="n"/>
      <c r="H9" s="7" t="n"/>
      <c r="I9" s="7" t="n"/>
      <c r="J9" s="8">
        <f>C9*E9</f>
        <v/>
      </c>
      <c r="K9" s="8">
        <f>C9*F9*G9</f>
        <v/>
      </c>
      <c r="L9" s="8">
        <f>C9*H9</f>
        <v/>
      </c>
      <c r="M9" s="8">
        <f>J9+K9+L9+I9</f>
        <v/>
      </c>
    </row>
    <row r="10">
      <c r="A10" s="6" t="inlineStr">
        <is>
          <t>02</t>
        </is>
      </c>
      <c r="B10" s="4" t="n"/>
      <c r="C10" s="4" t="n"/>
      <c r="D10" s="4" t="n"/>
      <c r="E10" s="7" t="n"/>
      <c r="F10" s="4" t="n"/>
      <c r="G10" s="7" t="n"/>
      <c r="H10" s="7" t="n"/>
      <c r="I10" s="7" t="n"/>
      <c r="J10" s="8">
        <f>C10*E10</f>
        <v/>
      </c>
      <c r="K10" s="8">
        <f>C10*F10*G10</f>
        <v/>
      </c>
      <c r="L10" s="8">
        <f>C10*H10</f>
        <v/>
      </c>
      <c r="M10" s="8">
        <f>J10+K10+L10+I10</f>
        <v/>
      </c>
    </row>
    <row r="11">
      <c r="A11" s="6" t="inlineStr">
        <is>
          <t>03</t>
        </is>
      </c>
      <c r="B11" s="4" t="inlineStr">
        <is>
          <t>Concrete – item 1</t>
        </is>
      </c>
      <c r="C11" s="4" t="n"/>
      <c r="D11" s="4" t="n"/>
      <c r="E11" s="7" t="n"/>
      <c r="F11" s="4" t="n"/>
      <c r="G11" s="7" t="n"/>
      <c r="H11" s="7" t="n"/>
      <c r="I11" s="7" t="n"/>
      <c r="J11" s="8">
        <f>C11*E11</f>
        <v/>
      </c>
      <c r="K11" s="8">
        <f>C11*F11*G11</f>
        <v/>
      </c>
      <c r="L11" s="8">
        <f>C11*H11</f>
        <v/>
      </c>
      <c r="M11" s="8">
        <f>J11+K11+L11+I11</f>
        <v/>
      </c>
    </row>
    <row r="12">
      <c r="A12" s="6" t="inlineStr">
        <is>
          <t>03</t>
        </is>
      </c>
      <c r="B12" s="4" t="n"/>
      <c r="C12" s="4" t="n"/>
      <c r="D12" s="4" t="n"/>
      <c r="E12" s="7" t="n"/>
      <c r="F12" s="4" t="n"/>
      <c r="G12" s="7" t="n"/>
      <c r="H12" s="7" t="n"/>
      <c r="I12" s="7" t="n"/>
      <c r="J12" s="8">
        <f>C12*E12</f>
        <v/>
      </c>
      <c r="K12" s="8">
        <f>C12*F12*G12</f>
        <v/>
      </c>
      <c r="L12" s="8">
        <f>C12*H12</f>
        <v/>
      </c>
      <c r="M12" s="8">
        <f>J12+K12+L12+I12</f>
        <v/>
      </c>
    </row>
    <row r="13">
      <c r="A13" s="6" t="inlineStr">
        <is>
          <t>03</t>
        </is>
      </c>
      <c r="B13" s="4" t="n"/>
      <c r="C13" s="4" t="n"/>
      <c r="D13" s="4" t="n"/>
      <c r="E13" s="7" t="n"/>
      <c r="F13" s="4" t="n"/>
      <c r="G13" s="7" t="n"/>
      <c r="H13" s="7" t="n"/>
      <c r="I13" s="7" t="n"/>
      <c r="J13" s="8">
        <f>C13*E13</f>
        <v/>
      </c>
      <c r="K13" s="8">
        <f>C13*F13*G13</f>
        <v/>
      </c>
      <c r="L13" s="8">
        <f>C13*H13</f>
        <v/>
      </c>
      <c r="M13" s="8">
        <f>J13+K13+L13+I13</f>
        <v/>
      </c>
    </row>
    <row r="14">
      <c r="A14" s="6" t="inlineStr">
        <is>
          <t>04</t>
        </is>
      </c>
      <c r="B14" s="4" t="inlineStr">
        <is>
          <t>Masonry – item 1</t>
        </is>
      </c>
      <c r="C14" s="4" t="n"/>
      <c r="D14" s="4" t="n"/>
      <c r="E14" s="7" t="n"/>
      <c r="F14" s="4" t="n"/>
      <c r="G14" s="7" t="n"/>
      <c r="H14" s="7" t="n"/>
      <c r="I14" s="7" t="n"/>
      <c r="J14" s="8">
        <f>C14*E14</f>
        <v/>
      </c>
      <c r="K14" s="8">
        <f>C14*F14*G14</f>
        <v/>
      </c>
      <c r="L14" s="8">
        <f>C14*H14</f>
        <v/>
      </c>
      <c r="M14" s="8">
        <f>J14+K14+L14+I14</f>
        <v/>
      </c>
    </row>
    <row r="15">
      <c r="A15" s="6" t="inlineStr">
        <is>
          <t>04</t>
        </is>
      </c>
      <c r="B15" s="4" t="n"/>
      <c r="C15" s="4" t="n"/>
      <c r="D15" s="4" t="n"/>
      <c r="E15" s="7" t="n"/>
      <c r="F15" s="4" t="n"/>
      <c r="G15" s="7" t="n"/>
      <c r="H15" s="7" t="n"/>
      <c r="I15" s="7" t="n"/>
      <c r="J15" s="8">
        <f>C15*E15</f>
        <v/>
      </c>
      <c r="K15" s="8">
        <f>C15*F15*G15</f>
        <v/>
      </c>
      <c r="L15" s="8">
        <f>C15*H15</f>
        <v/>
      </c>
      <c r="M15" s="8">
        <f>J15+K15+L15+I15</f>
        <v/>
      </c>
    </row>
    <row r="16">
      <c r="A16" s="6" t="inlineStr">
        <is>
          <t>04</t>
        </is>
      </c>
      <c r="B16" s="4" t="n"/>
      <c r="C16" s="4" t="n"/>
      <c r="D16" s="4" t="n"/>
      <c r="E16" s="7" t="n"/>
      <c r="F16" s="4" t="n"/>
      <c r="G16" s="7" t="n"/>
      <c r="H16" s="7" t="n"/>
      <c r="I16" s="7" t="n"/>
      <c r="J16" s="8">
        <f>C16*E16</f>
        <v/>
      </c>
      <c r="K16" s="8">
        <f>C16*F16*G16</f>
        <v/>
      </c>
      <c r="L16" s="8">
        <f>C16*H16</f>
        <v/>
      </c>
      <c r="M16" s="8">
        <f>J16+K16+L16+I16</f>
        <v/>
      </c>
    </row>
    <row r="17">
      <c r="A17" s="6" t="inlineStr">
        <is>
          <t>05</t>
        </is>
      </c>
      <c r="B17" s="4" t="inlineStr">
        <is>
          <t>Metals – item 1</t>
        </is>
      </c>
      <c r="C17" s="4" t="n"/>
      <c r="D17" s="4" t="n"/>
      <c r="E17" s="7" t="n"/>
      <c r="F17" s="4" t="n"/>
      <c r="G17" s="7" t="n"/>
      <c r="H17" s="7" t="n"/>
      <c r="I17" s="7" t="n"/>
      <c r="J17" s="8">
        <f>C17*E17</f>
        <v/>
      </c>
      <c r="K17" s="8">
        <f>C17*F17*G17</f>
        <v/>
      </c>
      <c r="L17" s="8">
        <f>C17*H17</f>
        <v/>
      </c>
      <c r="M17" s="8">
        <f>J17+K17+L17+I17</f>
        <v/>
      </c>
    </row>
    <row r="18">
      <c r="A18" s="6" t="inlineStr">
        <is>
          <t>05</t>
        </is>
      </c>
      <c r="B18" s="4" t="n"/>
      <c r="C18" s="4" t="n"/>
      <c r="D18" s="4" t="n"/>
      <c r="E18" s="7" t="n"/>
      <c r="F18" s="4" t="n"/>
      <c r="G18" s="7" t="n"/>
      <c r="H18" s="7" t="n"/>
      <c r="I18" s="7" t="n"/>
      <c r="J18" s="8">
        <f>C18*E18</f>
        <v/>
      </c>
      <c r="K18" s="8">
        <f>C18*F18*G18</f>
        <v/>
      </c>
      <c r="L18" s="8">
        <f>C18*H18</f>
        <v/>
      </c>
      <c r="M18" s="8">
        <f>J18+K18+L18+I18</f>
        <v/>
      </c>
    </row>
    <row r="19">
      <c r="A19" s="6" t="inlineStr">
        <is>
          <t>05</t>
        </is>
      </c>
      <c r="B19" s="4" t="n"/>
      <c r="C19" s="4" t="n"/>
      <c r="D19" s="4" t="n"/>
      <c r="E19" s="7" t="n"/>
      <c r="F19" s="4" t="n"/>
      <c r="G19" s="7" t="n"/>
      <c r="H19" s="7" t="n"/>
      <c r="I19" s="7" t="n"/>
      <c r="J19" s="8">
        <f>C19*E19</f>
        <v/>
      </c>
      <c r="K19" s="8">
        <f>C19*F19*G19</f>
        <v/>
      </c>
      <c r="L19" s="8">
        <f>C19*H19</f>
        <v/>
      </c>
      <c r="M19" s="8">
        <f>J19+K19+L19+I19</f>
        <v/>
      </c>
    </row>
    <row r="20">
      <c r="A20" s="6" t="inlineStr">
        <is>
          <t>06</t>
        </is>
      </c>
      <c r="B20" s="4" t="inlineStr">
        <is>
          <t>Wood, plastics, composites – item 1</t>
        </is>
      </c>
      <c r="C20" s="4" t="n"/>
      <c r="D20" s="4" t="n"/>
      <c r="E20" s="7" t="n"/>
      <c r="F20" s="4" t="n"/>
      <c r="G20" s="7" t="n"/>
      <c r="H20" s="7" t="n"/>
      <c r="I20" s="7" t="n"/>
      <c r="J20" s="8">
        <f>C20*E20</f>
        <v/>
      </c>
      <c r="K20" s="8">
        <f>C20*F20*G20</f>
        <v/>
      </c>
      <c r="L20" s="8">
        <f>C20*H20</f>
        <v/>
      </c>
      <c r="M20" s="8">
        <f>J20+K20+L20+I20</f>
        <v/>
      </c>
    </row>
    <row r="21">
      <c r="A21" s="6" t="inlineStr">
        <is>
          <t>06</t>
        </is>
      </c>
      <c r="B21" s="4" t="n"/>
      <c r="C21" s="4" t="n"/>
      <c r="D21" s="4" t="n"/>
      <c r="E21" s="7" t="n"/>
      <c r="F21" s="4" t="n"/>
      <c r="G21" s="7" t="n"/>
      <c r="H21" s="7" t="n"/>
      <c r="I21" s="7" t="n"/>
      <c r="J21" s="8">
        <f>C21*E21</f>
        <v/>
      </c>
      <c r="K21" s="8">
        <f>C21*F21*G21</f>
        <v/>
      </c>
      <c r="L21" s="8">
        <f>C21*H21</f>
        <v/>
      </c>
      <c r="M21" s="8">
        <f>J21+K21+L21+I21</f>
        <v/>
      </c>
    </row>
    <row r="22">
      <c r="A22" s="6" t="inlineStr">
        <is>
          <t>06</t>
        </is>
      </c>
      <c r="B22" s="4" t="n"/>
      <c r="C22" s="4" t="n"/>
      <c r="D22" s="4" t="n"/>
      <c r="E22" s="7" t="n"/>
      <c r="F22" s="4" t="n"/>
      <c r="G22" s="7" t="n"/>
      <c r="H22" s="7" t="n"/>
      <c r="I22" s="7" t="n"/>
      <c r="J22" s="8">
        <f>C22*E22</f>
        <v/>
      </c>
      <c r="K22" s="8">
        <f>C22*F22*G22</f>
        <v/>
      </c>
      <c r="L22" s="8">
        <f>C22*H22</f>
        <v/>
      </c>
      <c r="M22" s="8">
        <f>J22+K22+L22+I22</f>
        <v/>
      </c>
    </row>
    <row r="23">
      <c r="A23" s="6" t="inlineStr">
        <is>
          <t>07</t>
        </is>
      </c>
      <c r="B23" s="4" t="inlineStr">
        <is>
          <t>Thermal and moisture protection – item 1</t>
        </is>
      </c>
      <c r="C23" s="4" t="n"/>
      <c r="D23" s="4" t="n"/>
      <c r="E23" s="7" t="n"/>
      <c r="F23" s="4" t="n"/>
      <c r="G23" s="7" t="n"/>
      <c r="H23" s="7" t="n"/>
      <c r="I23" s="7" t="n"/>
      <c r="J23" s="8">
        <f>C23*E23</f>
        <v/>
      </c>
      <c r="K23" s="8">
        <f>C23*F23*G23</f>
        <v/>
      </c>
      <c r="L23" s="8">
        <f>C23*H23</f>
        <v/>
      </c>
      <c r="M23" s="8">
        <f>J23+K23+L23+I23</f>
        <v/>
      </c>
    </row>
    <row r="24">
      <c r="A24" s="6" t="inlineStr">
        <is>
          <t>07</t>
        </is>
      </c>
      <c r="B24" s="4" t="n"/>
      <c r="C24" s="4" t="n"/>
      <c r="D24" s="4" t="n"/>
      <c r="E24" s="7" t="n"/>
      <c r="F24" s="4" t="n"/>
      <c r="G24" s="7" t="n"/>
      <c r="H24" s="7" t="n"/>
      <c r="I24" s="7" t="n"/>
      <c r="J24" s="8">
        <f>C24*E24</f>
        <v/>
      </c>
      <c r="K24" s="8">
        <f>C24*F24*G24</f>
        <v/>
      </c>
      <c r="L24" s="8">
        <f>C24*H24</f>
        <v/>
      </c>
      <c r="M24" s="8">
        <f>J24+K24+L24+I24</f>
        <v/>
      </c>
    </row>
    <row r="25">
      <c r="A25" s="6" t="inlineStr">
        <is>
          <t>07</t>
        </is>
      </c>
      <c r="B25" s="4" t="n"/>
      <c r="C25" s="4" t="n"/>
      <c r="D25" s="4" t="n"/>
      <c r="E25" s="7" t="n"/>
      <c r="F25" s="4" t="n"/>
      <c r="G25" s="7" t="n"/>
      <c r="H25" s="7" t="n"/>
      <c r="I25" s="7" t="n"/>
      <c r="J25" s="8">
        <f>C25*E25</f>
        <v/>
      </c>
      <c r="K25" s="8">
        <f>C25*F25*G25</f>
        <v/>
      </c>
      <c r="L25" s="8">
        <f>C25*H25</f>
        <v/>
      </c>
      <c r="M25" s="8">
        <f>J25+K25+L25+I25</f>
        <v/>
      </c>
    </row>
    <row r="26">
      <c r="A26" s="6" t="inlineStr">
        <is>
          <t>08</t>
        </is>
      </c>
      <c r="B26" s="4" t="inlineStr">
        <is>
          <t>Openings – item 1</t>
        </is>
      </c>
      <c r="C26" s="4" t="n"/>
      <c r="D26" s="4" t="n"/>
      <c r="E26" s="7" t="n"/>
      <c r="F26" s="4" t="n"/>
      <c r="G26" s="7" t="n"/>
      <c r="H26" s="7" t="n"/>
      <c r="I26" s="7" t="n"/>
      <c r="J26" s="8">
        <f>C26*E26</f>
        <v/>
      </c>
      <c r="K26" s="8">
        <f>C26*F26*G26</f>
        <v/>
      </c>
      <c r="L26" s="8">
        <f>C26*H26</f>
        <v/>
      </c>
      <c r="M26" s="8">
        <f>J26+K26+L26+I26</f>
        <v/>
      </c>
    </row>
    <row r="27">
      <c r="A27" s="6" t="inlineStr">
        <is>
          <t>08</t>
        </is>
      </c>
      <c r="B27" s="4" t="n"/>
      <c r="C27" s="4" t="n"/>
      <c r="D27" s="4" t="n"/>
      <c r="E27" s="7" t="n"/>
      <c r="F27" s="4" t="n"/>
      <c r="G27" s="7" t="n"/>
      <c r="H27" s="7" t="n"/>
      <c r="I27" s="7" t="n"/>
      <c r="J27" s="8">
        <f>C27*E27</f>
        <v/>
      </c>
      <c r="K27" s="8">
        <f>C27*F27*G27</f>
        <v/>
      </c>
      <c r="L27" s="8">
        <f>C27*H27</f>
        <v/>
      </c>
      <c r="M27" s="8">
        <f>J27+K27+L27+I27</f>
        <v/>
      </c>
    </row>
    <row r="28">
      <c r="A28" s="6" t="inlineStr">
        <is>
          <t>08</t>
        </is>
      </c>
      <c r="B28" s="4" t="n"/>
      <c r="C28" s="4" t="n"/>
      <c r="D28" s="4" t="n"/>
      <c r="E28" s="7" t="n"/>
      <c r="F28" s="4" t="n"/>
      <c r="G28" s="7" t="n"/>
      <c r="H28" s="7" t="n"/>
      <c r="I28" s="7" t="n"/>
      <c r="J28" s="8">
        <f>C28*E28</f>
        <v/>
      </c>
      <c r="K28" s="8">
        <f>C28*F28*G28</f>
        <v/>
      </c>
      <c r="L28" s="8">
        <f>C28*H28</f>
        <v/>
      </c>
      <c r="M28" s="8">
        <f>J28+K28+L28+I28</f>
        <v/>
      </c>
    </row>
    <row r="29">
      <c r="A29" s="6" t="inlineStr">
        <is>
          <t>09</t>
        </is>
      </c>
      <c r="B29" s="4" t="inlineStr">
        <is>
          <t>Finishes – item 1</t>
        </is>
      </c>
      <c r="C29" s="4" t="n"/>
      <c r="D29" s="4" t="n"/>
      <c r="E29" s="7" t="n"/>
      <c r="F29" s="4" t="n"/>
      <c r="G29" s="7" t="n"/>
      <c r="H29" s="7" t="n"/>
      <c r="I29" s="7" t="n"/>
      <c r="J29" s="8">
        <f>C29*E29</f>
        <v/>
      </c>
      <c r="K29" s="8">
        <f>C29*F29*G29</f>
        <v/>
      </c>
      <c r="L29" s="8">
        <f>C29*H29</f>
        <v/>
      </c>
      <c r="M29" s="8">
        <f>J29+K29+L29+I29</f>
        <v/>
      </c>
    </row>
    <row r="30">
      <c r="A30" s="6" t="inlineStr">
        <is>
          <t>09</t>
        </is>
      </c>
      <c r="B30" s="4" t="n"/>
      <c r="C30" s="4" t="n"/>
      <c r="D30" s="4" t="n"/>
      <c r="E30" s="7" t="n"/>
      <c r="F30" s="4" t="n"/>
      <c r="G30" s="7" t="n"/>
      <c r="H30" s="7" t="n"/>
      <c r="I30" s="7" t="n"/>
      <c r="J30" s="8">
        <f>C30*E30</f>
        <v/>
      </c>
      <c r="K30" s="8">
        <f>C30*F30*G30</f>
        <v/>
      </c>
      <c r="L30" s="8">
        <f>C30*H30</f>
        <v/>
      </c>
      <c r="M30" s="8">
        <f>J30+K30+L30+I30</f>
        <v/>
      </c>
    </row>
    <row r="31">
      <c r="A31" s="6" t="inlineStr">
        <is>
          <t>09</t>
        </is>
      </c>
      <c r="B31" s="4" t="n"/>
      <c r="C31" s="4" t="n"/>
      <c r="D31" s="4" t="n"/>
      <c r="E31" s="7" t="n"/>
      <c r="F31" s="4" t="n"/>
      <c r="G31" s="7" t="n"/>
      <c r="H31" s="7" t="n"/>
      <c r="I31" s="7" t="n"/>
      <c r="J31" s="8">
        <f>C31*E31</f>
        <v/>
      </c>
      <c r="K31" s="8">
        <f>C31*F31*G31</f>
        <v/>
      </c>
      <c r="L31" s="8">
        <f>C31*H31</f>
        <v/>
      </c>
      <c r="M31" s="8">
        <f>J31+K31+L31+I31</f>
        <v/>
      </c>
    </row>
    <row r="32">
      <c r="A32" s="6" t="inlineStr">
        <is>
          <t>10</t>
        </is>
      </c>
      <c r="B32" s="4" t="inlineStr">
        <is>
          <t>Specialties – item 1</t>
        </is>
      </c>
      <c r="C32" s="4" t="n"/>
      <c r="D32" s="4" t="n"/>
      <c r="E32" s="7" t="n"/>
      <c r="F32" s="4" t="n"/>
      <c r="G32" s="7" t="n"/>
      <c r="H32" s="7" t="n"/>
      <c r="I32" s="7" t="n"/>
      <c r="J32" s="8">
        <f>C32*E32</f>
        <v/>
      </c>
      <c r="K32" s="8">
        <f>C32*F32*G32</f>
        <v/>
      </c>
      <c r="L32" s="8">
        <f>C32*H32</f>
        <v/>
      </c>
      <c r="M32" s="8">
        <f>J32+K32+L32+I32</f>
        <v/>
      </c>
    </row>
    <row r="33">
      <c r="A33" s="6" t="inlineStr">
        <is>
          <t>10</t>
        </is>
      </c>
      <c r="B33" s="4" t="n"/>
      <c r="C33" s="4" t="n"/>
      <c r="D33" s="4" t="n"/>
      <c r="E33" s="7" t="n"/>
      <c r="F33" s="4" t="n"/>
      <c r="G33" s="7" t="n"/>
      <c r="H33" s="7" t="n"/>
      <c r="I33" s="7" t="n"/>
      <c r="J33" s="8">
        <f>C33*E33</f>
        <v/>
      </c>
      <c r="K33" s="8">
        <f>C33*F33*G33</f>
        <v/>
      </c>
      <c r="L33" s="8">
        <f>C33*H33</f>
        <v/>
      </c>
      <c r="M33" s="8">
        <f>J33+K33+L33+I33</f>
        <v/>
      </c>
    </row>
    <row r="34">
      <c r="A34" s="6" t="inlineStr">
        <is>
          <t>10</t>
        </is>
      </c>
      <c r="B34" s="4" t="n"/>
      <c r="C34" s="4" t="n"/>
      <c r="D34" s="4" t="n"/>
      <c r="E34" s="7" t="n"/>
      <c r="F34" s="4" t="n"/>
      <c r="G34" s="7" t="n"/>
      <c r="H34" s="7" t="n"/>
      <c r="I34" s="7" t="n"/>
      <c r="J34" s="8">
        <f>C34*E34</f>
        <v/>
      </c>
      <c r="K34" s="8">
        <f>C34*F34*G34</f>
        <v/>
      </c>
      <c r="L34" s="8">
        <f>C34*H34</f>
        <v/>
      </c>
      <c r="M34" s="8">
        <f>J34+K34+L34+I34</f>
        <v/>
      </c>
    </row>
    <row r="35">
      <c r="A35" s="6" t="inlineStr">
        <is>
          <t>21</t>
        </is>
      </c>
      <c r="B35" s="4" t="inlineStr">
        <is>
          <t>Fire suppression – item 1</t>
        </is>
      </c>
      <c r="C35" s="4" t="n"/>
      <c r="D35" s="4" t="n"/>
      <c r="E35" s="7" t="n"/>
      <c r="F35" s="4" t="n"/>
      <c r="G35" s="7" t="n"/>
      <c r="H35" s="7" t="n"/>
      <c r="I35" s="7" t="n"/>
      <c r="J35" s="8">
        <f>C35*E35</f>
        <v/>
      </c>
      <c r="K35" s="8">
        <f>C35*F35*G35</f>
        <v/>
      </c>
      <c r="L35" s="8">
        <f>C35*H35</f>
        <v/>
      </c>
      <c r="M35" s="8">
        <f>J35+K35+L35+I35</f>
        <v/>
      </c>
    </row>
    <row r="36">
      <c r="A36" s="6" t="inlineStr">
        <is>
          <t>21</t>
        </is>
      </c>
      <c r="B36" s="4" t="n"/>
      <c r="C36" s="4" t="n"/>
      <c r="D36" s="4" t="n"/>
      <c r="E36" s="7" t="n"/>
      <c r="F36" s="4" t="n"/>
      <c r="G36" s="7" t="n"/>
      <c r="H36" s="7" t="n"/>
      <c r="I36" s="7" t="n"/>
      <c r="J36" s="8">
        <f>C36*E36</f>
        <v/>
      </c>
      <c r="K36" s="8">
        <f>C36*F36*G36</f>
        <v/>
      </c>
      <c r="L36" s="8">
        <f>C36*H36</f>
        <v/>
      </c>
      <c r="M36" s="8">
        <f>J36+K36+L36+I36</f>
        <v/>
      </c>
    </row>
    <row r="37">
      <c r="A37" s="6" t="inlineStr">
        <is>
          <t>21</t>
        </is>
      </c>
      <c r="B37" s="4" t="n"/>
      <c r="C37" s="4" t="n"/>
      <c r="D37" s="4" t="n"/>
      <c r="E37" s="7" t="n"/>
      <c r="F37" s="4" t="n"/>
      <c r="G37" s="7" t="n"/>
      <c r="H37" s="7" t="n"/>
      <c r="I37" s="7" t="n"/>
      <c r="J37" s="8">
        <f>C37*E37</f>
        <v/>
      </c>
      <c r="K37" s="8">
        <f>C37*F37*G37</f>
        <v/>
      </c>
      <c r="L37" s="8">
        <f>C37*H37</f>
        <v/>
      </c>
      <c r="M37" s="8">
        <f>J37+K37+L37+I37</f>
        <v/>
      </c>
    </row>
    <row r="38">
      <c r="A38" s="6" t="inlineStr">
        <is>
          <t>22</t>
        </is>
      </c>
      <c r="B38" s="4" t="inlineStr">
        <is>
          <t>Plumbing – item 1</t>
        </is>
      </c>
      <c r="C38" s="4" t="n"/>
      <c r="D38" s="4" t="n"/>
      <c r="E38" s="7" t="n"/>
      <c r="F38" s="4" t="n"/>
      <c r="G38" s="7" t="n"/>
      <c r="H38" s="7" t="n"/>
      <c r="I38" s="7" t="n"/>
      <c r="J38" s="8">
        <f>C38*E38</f>
        <v/>
      </c>
      <c r="K38" s="8">
        <f>C38*F38*G38</f>
        <v/>
      </c>
      <c r="L38" s="8">
        <f>C38*H38</f>
        <v/>
      </c>
      <c r="M38" s="8">
        <f>J38+K38+L38+I38</f>
        <v/>
      </c>
    </row>
    <row r="39">
      <c r="A39" s="6" t="inlineStr">
        <is>
          <t>22</t>
        </is>
      </c>
      <c r="B39" s="4" t="n"/>
      <c r="C39" s="4" t="n"/>
      <c r="D39" s="4" t="n"/>
      <c r="E39" s="7" t="n"/>
      <c r="F39" s="4" t="n"/>
      <c r="G39" s="7" t="n"/>
      <c r="H39" s="7" t="n"/>
      <c r="I39" s="7" t="n"/>
      <c r="J39" s="8">
        <f>C39*E39</f>
        <v/>
      </c>
      <c r="K39" s="8">
        <f>C39*F39*G39</f>
        <v/>
      </c>
      <c r="L39" s="8">
        <f>C39*H39</f>
        <v/>
      </c>
      <c r="M39" s="8">
        <f>J39+K39+L39+I39</f>
        <v/>
      </c>
    </row>
    <row r="40">
      <c r="A40" s="6" t="inlineStr">
        <is>
          <t>22</t>
        </is>
      </c>
      <c r="B40" s="4" t="n"/>
      <c r="C40" s="4" t="n"/>
      <c r="D40" s="4" t="n"/>
      <c r="E40" s="7" t="n"/>
      <c r="F40" s="4" t="n"/>
      <c r="G40" s="7" t="n"/>
      <c r="H40" s="7" t="n"/>
      <c r="I40" s="7" t="n"/>
      <c r="J40" s="8">
        <f>C40*E40</f>
        <v/>
      </c>
      <c r="K40" s="8">
        <f>C40*F40*G40</f>
        <v/>
      </c>
      <c r="L40" s="8">
        <f>C40*H40</f>
        <v/>
      </c>
      <c r="M40" s="8">
        <f>J40+K40+L40+I40</f>
        <v/>
      </c>
    </row>
    <row r="41">
      <c r="A41" s="6" t="inlineStr">
        <is>
          <t>23</t>
        </is>
      </c>
      <c r="B41" s="4" t="inlineStr">
        <is>
          <t>HVAC – item 1</t>
        </is>
      </c>
      <c r="C41" s="4" t="n"/>
      <c r="D41" s="4" t="n"/>
      <c r="E41" s="7" t="n"/>
      <c r="F41" s="4" t="n"/>
      <c r="G41" s="7" t="n"/>
      <c r="H41" s="7" t="n"/>
      <c r="I41" s="7" t="n"/>
      <c r="J41" s="8">
        <f>C41*E41</f>
        <v/>
      </c>
      <c r="K41" s="8">
        <f>C41*F41*G41</f>
        <v/>
      </c>
      <c r="L41" s="8">
        <f>C41*H41</f>
        <v/>
      </c>
      <c r="M41" s="8">
        <f>J41+K41+L41+I41</f>
        <v/>
      </c>
    </row>
    <row r="42">
      <c r="A42" s="6" t="inlineStr">
        <is>
          <t>23</t>
        </is>
      </c>
      <c r="B42" s="4" t="n"/>
      <c r="C42" s="4" t="n"/>
      <c r="D42" s="4" t="n"/>
      <c r="E42" s="7" t="n"/>
      <c r="F42" s="4" t="n"/>
      <c r="G42" s="7" t="n"/>
      <c r="H42" s="7" t="n"/>
      <c r="I42" s="7" t="n"/>
      <c r="J42" s="8">
        <f>C42*E42</f>
        <v/>
      </c>
      <c r="K42" s="8">
        <f>C42*F42*G42</f>
        <v/>
      </c>
      <c r="L42" s="8">
        <f>C42*H42</f>
        <v/>
      </c>
      <c r="M42" s="8">
        <f>J42+K42+L42+I42</f>
        <v/>
      </c>
    </row>
    <row r="43">
      <c r="A43" s="6" t="inlineStr">
        <is>
          <t>23</t>
        </is>
      </c>
      <c r="B43" s="4" t="n"/>
      <c r="C43" s="4" t="n"/>
      <c r="D43" s="4" t="n"/>
      <c r="E43" s="7" t="n"/>
      <c r="F43" s="4" t="n"/>
      <c r="G43" s="7" t="n"/>
      <c r="H43" s="7" t="n"/>
      <c r="I43" s="7" t="n"/>
      <c r="J43" s="8">
        <f>C43*E43</f>
        <v/>
      </c>
      <c r="K43" s="8">
        <f>C43*F43*G43</f>
        <v/>
      </c>
      <c r="L43" s="8">
        <f>C43*H43</f>
        <v/>
      </c>
      <c r="M43" s="8">
        <f>J43+K43+L43+I43</f>
        <v/>
      </c>
    </row>
    <row r="44">
      <c r="A44" s="6" t="inlineStr">
        <is>
          <t>26</t>
        </is>
      </c>
      <c r="B44" s="4" t="inlineStr">
        <is>
          <t>Electrical – item 1</t>
        </is>
      </c>
      <c r="C44" s="4" t="n"/>
      <c r="D44" s="4" t="n"/>
      <c r="E44" s="7" t="n"/>
      <c r="F44" s="4" t="n"/>
      <c r="G44" s="7" t="n"/>
      <c r="H44" s="7" t="n"/>
      <c r="I44" s="7" t="n"/>
      <c r="J44" s="8">
        <f>C44*E44</f>
        <v/>
      </c>
      <c r="K44" s="8">
        <f>C44*F44*G44</f>
        <v/>
      </c>
      <c r="L44" s="8">
        <f>C44*H44</f>
        <v/>
      </c>
      <c r="M44" s="8">
        <f>J44+K44+L44+I44</f>
        <v/>
      </c>
    </row>
    <row r="45">
      <c r="A45" s="6" t="inlineStr">
        <is>
          <t>26</t>
        </is>
      </c>
      <c r="B45" s="4" t="n"/>
      <c r="C45" s="4" t="n"/>
      <c r="D45" s="4" t="n"/>
      <c r="E45" s="7" t="n"/>
      <c r="F45" s="4" t="n"/>
      <c r="G45" s="7" t="n"/>
      <c r="H45" s="7" t="n"/>
      <c r="I45" s="7" t="n"/>
      <c r="J45" s="8">
        <f>C45*E45</f>
        <v/>
      </c>
      <c r="K45" s="8">
        <f>C45*F45*G45</f>
        <v/>
      </c>
      <c r="L45" s="8">
        <f>C45*H45</f>
        <v/>
      </c>
      <c r="M45" s="8">
        <f>J45+K45+L45+I45</f>
        <v/>
      </c>
    </row>
    <row r="46">
      <c r="A46" s="6" t="inlineStr">
        <is>
          <t>26</t>
        </is>
      </c>
      <c r="B46" s="4" t="n"/>
      <c r="C46" s="4" t="n"/>
      <c r="D46" s="4" t="n"/>
      <c r="E46" s="7" t="n"/>
      <c r="F46" s="4" t="n"/>
      <c r="G46" s="7" t="n"/>
      <c r="H46" s="7" t="n"/>
      <c r="I46" s="7" t="n"/>
      <c r="J46" s="8">
        <f>C46*E46</f>
        <v/>
      </c>
      <c r="K46" s="8">
        <f>C46*F46*G46</f>
        <v/>
      </c>
      <c r="L46" s="8">
        <f>C46*H46</f>
        <v/>
      </c>
      <c r="M46" s="8">
        <f>J46+K46+L46+I46</f>
        <v/>
      </c>
    </row>
    <row r="47">
      <c r="A47" s="6" t="inlineStr">
        <is>
          <t>31</t>
        </is>
      </c>
      <c r="B47" s="4" t="inlineStr">
        <is>
          <t>Earthwork – item 1</t>
        </is>
      </c>
      <c r="C47" s="4" t="n"/>
      <c r="D47" s="4" t="n"/>
      <c r="E47" s="7" t="n"/>
      <c r="F47" s="4" t="n"/>
      <c r="G47" s="7" t="n"/>
      <c r="H47" s="7" t="n"/>
      <c r="I47" s="7" t="n"/>
      <c r="J47" s="8">
        <f>C47*E47</f>
        <v/>
      </c>
      <c r="K47" s="8">
        <f>C47*F47*G47</f>
        <v/>
      </c>
      <c r="L47" s="8">
        <f>C47*H47</f>
        <v/>
      </c>
      <c r="M47" s="8">
        <f>J47+K47+L47+I47</f>
        <v/>
      </c>
    </row>
    <row r="48">
      <c r="A48" s="6" t="inlineStr">
        <is>
          <t>31</t>
        </is>
      </c>
      <c r="B48" s="4" t="n"/>
      <c r="C48" s="4" t="n"/>
      <c r="D48" s="4" t="n"/>
      <c r="E48" s="7" t="n"/>
      <c r="F48" s="4" t="n"/>
      <c r="G48" s="7" t="n"/>
      <c r="H48" s="7" t="n"/>
      <c r="I48" s="7" t="n"/>
      <c r="J48" s="8">
        <f>C48*E48</f>
        <v/>
      </c>
      <c r="K48" s="8">
        <f>C48*F48*G48</f>
        <v/>
      </c>
      <c r="L48" s="8">
        <f>C48*H48</f>
        <v/>
      </c>
      <c r="M48" s="8">
        <f>J48+K48+L48+I48</f>
        <v/>
      </c>
    </row>
    <row r="49">
      <c r="A49" s="6" t="inlineStr">
        <is>
          <t>31</t>
        </is>
      </c>
      <c r="B49" s="4" t="n"/>
      <c r="C49" s="4" t="n"/>
      <c r="D49" s="4" t="n"/>
      <c r="E49" s="7" t="n"/>
      <c r="F49" s="4" t="n"/>
      <c r="G49" s="7" t="n"/>
      <c r="H49" s="7" t="n"/>
      <c r="I49" s="7" t="n"/>
      <c r="J49" s="8">
        <f>C49*E49</f>
        <v/>
      </c>
      <c r="K49" s="8">
        <f>C49*F49*G49</f>
        <v/>
      </c>
      <c r="L49" s="8">
        <f>C49*H49</f>
        <v/>
      </c>
      <c r="M49" s="8">
        <f>J49+K49+L49+I49</f>
        <v/>
      </c>
    </row>
    <row r="50">
      <c r="A50" s="6" t="inlineStr">
        <is>
          <t>32</t>
        </is>
      </c>
      <c r="B50" s="4" t="inlineStr">
        <is>
          <t>Exterior improvements – item 1</t>
        </is>
      </c>
      <c r="C50" s="4" t="n"/>
      <c r="D50" s="4" t="n"/>
      <c r="E50" s="7" t="n"/>
      <c r="F50" s="4" t="n"/>
      <c r="G50" s="7" t="n"/>
      <c r="H50" s="7" t="n"/>
      <c r="I50" s="7" t="n"/>
      <c r="J50" s="8">
        <f>C50*E50</f>
        <v/>
      </c>
      <c r="K50" s="8">
        <f>C50*F50*G50</f>
        <v/>
      </c>
      <c r="L50" s="8">
        <f>C50*H50</f>
        <v/>
      </c>
      <c r="M50" s="8">
        <f>J50+K50+L50+I50</f>
        <v/>
      </c>
    </row>
    <row r="51">
      <c r="A51" s="6" t="inlineStr">
        <is>
          <t>32</t>
        </is>
      </c>
      <c r="B51" s="4" t="n"/>
      <c r="C51" s="4" t="n"/>
      <c r="D51" s="4" t="n"/>
      <c r="E51" s="7" t="n"/>
      <c r="F51" s="4" t="n"/>
      <c r="G51" s="7" t="n"/>
      <c r="H51" s="7" t="n"/>
      <c r="I51" s="7" t="n"/>
      <c r="J51" s="8">
        <f>C51*E51</f>
        <v/>
      </c>
      <c r="K51" s="8">
        <f>C51*F51*G51</f>
        <v/>
      </c>
      <c r="L51" s="8">
        <f>C51*H51</f>
        <v/>
      </c>
      <c r="M51" s="8">
        <f>J51+K51+L51+I51</f>
        <v/>
      </c>
    </row>
    <row r="52">
      <c r="A52" s="6" t="inlineStr">
        <is>
          <t>32</t>
        </is>
      </c>
      <c r="B52" s="4" t="n"/>
      <c r="C52" s="4" t="n"/>
      <c r="D52" s="4" t="n"/>
      <c r="E52" s="7" t="n"/>
      <c r="F52" s="4" t="n"/>
      <c r="G52" s="7" t="n"/>
      <c r="H52" s="7" t="n"/>
      <c r="I52" s="7" t="n"/>
      <c r="J52" s="8">
        <f>C52*E52</f>
        <v/>
      </c>
      <c r="K52" s="8">
        <f>C52*F52*G52</f>
        <v/>
      </c>
      <c r="L52" s="8">
        <f>C52*H52</f>
        <v/>
      </c>
      <c r="M52" s="8">
        <f>J52+K52+L52+I52</f>
        <v/>
      </c>
    </row>
    <row r="53">
      <c r="A53" s="6" t="inlineStr">
        <is>
          <t>33</t>
        </is>
      </c>
      <c r="B53" s="4" t="inlineStr">
        <is>
          <t>Utilities – item 1</t>
        </is>
      </c>
      <c r="C53" s="4" t="n"/>
      <c r="D53" s="4" t="n"/>
      <c r="E53" s="7" t="n"/>
      <c r="F53" s="4" t="n"/>
      <c r="G53" s="7" t="n"/>
      <c r="H53" s="7" t="n"/>
      <c r="I53" s="7" t="n"/>
      <c r="J53" s="8">
        <f>C53*E53</f>
        <v/>
      </c>
      <c r="K53" s="8">
        <f>C53*F53*G53</f>
        <v/>
      </c>
      <c r="L53" s="8">
        <f>C53*H53</f>
        <v/>
      </c>
      <c r="M53" s="8">
        <f>J53+K53+L53+I53</f>
        <v/>
      </c>
    </row>
    <row r="54">
      <c r="A54" s="6" t="inlineStr">
        <is>
          <t>33</t>
        </is>
      </c>
      <c r="B54" s="4" t="n"/>
      <c r="C54" s="4" t="n"/>
      <c r="D54" s="4" t="n"/>
      <c r="E54" s="7" t="n"/>
      <c r="F54" s="4" t="n"/>
      <c r="G54" s="7" t="n"/>
      <c r="H54" s="7" t="n"/>
      <c r="I54" s="7" t="n"/>
      <c r="J54" s="8">
        <f>C54*E54</f>
        <v/>
      </c>
      <c r="K54" s="8">
        <f>C54*F54*G54</f>
        <v/>
      </c>
      <c r="L54" s="8">
        <f>C54*H54</f>
        <v/>
      </c>
      <c r="M54" s="8">
        <f>J54+K54+L54+I54</f>
        <v/>
      </c>
    </row>
    <row r="55">
      <c r="A55" s="6" t="inlineStr">
        <is>
          <t>33</t>
        </is>
      </c>
      <c r="B55" s="4" t="n"/>
      <c r="C55" s="4" t="n"/>
      <c r="D55" s="4" t="n"/>
      <c r="E55" s="7" t="n"/>
      <c r="F55" s="4" t="n"/>
      <c r="G55" s="7" t="n"/>
      <c r="H55" s="7" t="n"/>
      <c r="I55" s="7" t="n"/>
      <c r="J55" s="8">
        <f>C55*E55</f>
        <v/>
      </c>
      <c r="K55" s="8">
        <f>C55*F55*G55</f>
        <v/>
      </c>
      <c r="L55" s="8">
        <f>C55*H55</f>
        <v/>
      </c>
      <c r="M55" s="8">
        <f>J55+K55+L55+I55</f>
        <v/>
      </c>
    </row>
    <row r="56">
      <c r="B56" s="3" t="inlineStr">
        <is>
          <t>Direct cost total</t>
        </is>
      </c>
      <c r="I56" s="9">
        <f>SUM(I5:I55)</f>
        <v/>
      </c>
      <c r="J56" s="9">
        <f>SUM(J5:J55)</f>
        <v/>
      </c>
      <c r="K56" s="9">
        <f>SUM(K5:K55)</f>
        <v/>
      </c>
      <c r="L56" s="9">
        <f>SUM(L5:L55)</f>
        <v/>
      </c>
      <c r="M56" s="9">
        <f>SUM(M5:M55)</f>
        <v/>
      </c>
    </row>
  </sheetData>
  <dataValidations count="1">
    <dataValidation sqref="D5 D6 D7 D8 D9 D10 D11 D12 D13 D14 D15 D16 D17 D18 D19 D20 D21 D22 D23 D24 D25 D26 D27 D28 D29 D30 D31 D32 D33 D34 D35 D36 D37 D38 D39 D40 D41 D42 D43 D44 D45 D46 D47 D48 D49 D50 D51 D52 D53 D54 D55" showDropDown="0" showInputMessage="0" showErrorMessage="0" allowBlank="1" type="list">
      <formula1>"EA,LF,SF,SY,CY,TON,LB,MBF,SQ,LS,HR,GAL"</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40" customWidth="1" min="1" max="1"/>
    <col width="18" customWidth="1" min="2" max="2"/>
    <col width="10" customWidth="1" min="3" max="3"/>
  </cols>
  <sheetData>
    <row r="1">
      <c r="A1" s="1" t="inlineStr">
        <is>
          <t>Estimate summary</t>
        </is>
      </c>
    </row>
    <row r="2">
      <c r="A2" s="2" t="inlineStr">
        <is>
          <t>Markups apply in this order. Change the yellow percentages to match your company and the project risk.</t>
        </is>
      </c>
    </row>
    <row r="4">
      <c r="A4" s="10" t="inlineStr">
        <is>
          <t>Line</t>
        </is>
      </c>
      <c r="B4" s="10" t="inlineStr">
        <is>
          <t>Amount</t>
        </is>
      </c>
      <c r="C4" s="10" t="inlineStr">
        <is>
          <t>Rate</t>
        </is>
      </c>
    </row>
    <row r="5">
      <c r="A5" t="inlineStr">
        <is>
          <t>Direct cost (from Estimate sheet)</t>
        </is>
      </c>
      <c r="B5" s="11">
        <f>Estimate!M56</f>
        <v/>
      </c>
    </row>
    <row r="6">
      <c r="A6" t="inlineStr">
        <is>
          <t>General conditions</t>
        </is>
      </c>
      <c r="B6" s="11">
        <f>B5*C6</f>
        <v/>
      </c>
      <c r="C6" s="12" t="n">
        <v>0.08</v>
      </c>
    </row>
    <row r="7">
      <c r="A7" t="inlineStr">
        <is>
          <t>Subtotal</t>
        </is>
      </c>
      <c r="B7" s="11">
        <f>B5+B6</f>
        <v/>
      </c>
    </row>
    <row r="8">
      <c r="A8" t="inlineStr">
        <is>
          <t>Contingency</t>
        </is>
      </c>
      <c r="B8" s="11">
        <f>B7*C8</f>
        <v/>
      </c>
      <c r="C8" s="12" t="n">
        <v>0.07000000000000001</v>
      </c>
    </row>
    <row r="9">
      <c r="A9" t="inlineStr">
        <is>
          <t>Escalation to construction midpoint</t>
        </is>
      </c>
      <c r="B9" s="11">
        <f>(B7+B8)*C9</f>
        <v/>
      </c>
      <c r="C9" s="12" t="n">
        <v>0.03</v>
      </c>
    </row>
    <row r="10">
      <c r="A10" t="inlineStr">
        <is>
          <t>Overhead</t>
        </is>
      </c>
      <c r="B10" s="11">
        <f>(B7+B8+B9)*C10</f>
        <v/>
      </c>
      <c r="C10" s="12" t="n">
        <v>0.06</v>
      </c>
    </row>
    <row r="11">
      <c r="A11" t="inlineStr">
        <is>
          <t>Profit</t>
        </is>
      </c>
      <c r="B11" s="11">
        <f>(B7+B8+B9+B10)*C11</f>
        <v/>
      </c>
      <c r="C11" s="12" t="n">
        <v>0.08</v>
      </c>
    </row>
    <row r="12">
      <c r="A12" t="inlineStr">
        <is>
          <t>Bond and insurance</t>
        </is>
      </c>
      <c r="B12" s="11">
        <f>(B7+B8+B9+B10+B11)*C12</f>
        <v/>
      </c>
      <c r="C12" s="12" t="n">
        <v>0.015</v>
      </c>
    </row>
    <row r="13">
      <c r="A13" s="3" t="inlineStr">
        <is>
          <t>ESTIMATE TOTAL</t>
        </is>
      </c>
      <c r="B13" s="13">
        <f>SUM(B7:B12)</f>
        <v/>
      </c>
    </row>
    <row r="15">
      <c r="A15" t="inlineStr">
        <is>
          <t>Building area (SF)</t>
        </is>
      </c>
      <c r="B15" s="14" t="n"/>
    </row>
    <row r="16">
      <c r="A16" t="inlineStr">
        <is>
          <t>Cost per SF</t>
        </is>
      </c>
      <c r="B16" s="15">
        <f>IF(B15&gt;0,B13/B15,"")</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
  <sheetViews>
    <sheetView workbookViewId="0">
      <pane ySplit="4" topLeftCell="A5" activePane="bottomLeft" state="frozen"/>
      <selection pane="bottomLeft" activeCell="A1" sqref="A1"/>
    </sheetView>
  </sheetViews>
  <sheetFormatPr baseColWidth="8" defaultRowHeight="15"/>
  <cols>
    <col width="34" customWidth="1" min="1" max="1"/>
    <col width="15" customWidth="1" min="2" max="2"/>
    <col width="12" customWidth="1" min="3" max="3"/>
    <col width="14" customWidth="1" min="4" max="4"/>
  </cols>
  <sheetData>
    <row r="1">
      <c r="A1" s="1" t="inlineStr">
        <is>
          <t>Loaded labor rate build-up</t>
        </is>
      </c>
    </row>
    <row r="2">
      <c r="A2" s="2" t="inlineStr">
        <is>
          <t>Base wage from your payroll or BLS OEWS; burden covers payroll taxes, workers’ comp, insurance and benefits.</t>
        </is>
      </c>
    </row>
    <row r="4">
      <c r="A4" s="5" t="inlineStr">
        <is>
          <t>Trade</t>
        </is>
      </c>
      <c r="B4" s="5" t="inlineStr">
        <is>
          <t>Base wage $/hr</t>
        </is>
      </c>
      <c r="C4" s="5" t="inlineStr">
        <is>
          <t>Burden %</t>
        </is>
      </c>
      <c r="D4" s="5" t="inlineStr">
        <is>
          <t>Loaded $/hr</t>
        </is>
      </c>
    </row>
    <row r="5">
      <c r="A5" t="inlineStr">
        <is>
          <t>Laborer</t>
        </is>
      </c>
      <c r="B5" s="16" t="n"/>
      <c r="C5" s="17" t="n">
        <v>0.35</v>
      </c>
      <c r="D5" s="15">
        <f>B5*(1+C5)</f>
        <v/>
      </c>
    </row>
    <row r="6">
      <c r="A6" t="inlineStr">
        <is>
          <t>Carpenter</t>
        </is>
      </c>
      <c r="B6" s="16" t="n"/>
      <c r="C6" s="17" t="n">
        <v>0.35</v>
      </c>
      <c r="D6" s="15">
        <f>B6*(1+C6)</f>
        <v/>
      </c>
    </row>
    <row r="7">
      <c r="A7" t="inlineStr">
        <is>
          <t>Cement mason</t>
        </is>
      </c>
      <c r="B7" s="16" t="n"/>
      <c r="C7" s="17" t="n">
        <v>0.35</v>
      </c>
      <c r="D7" s="15">
        <f>B7*(1+C7)</f>
        <v/>
      </c>
    </row>
    <row r="8">
      <c r="A8" t="inlineStr">
        <is>
          <t>Electrician</t>
        </is>
      </c>
      <c r="B8" s="16" t="n"/>
      <c r="C8" s="17" t="n">
        <v>0.35</v>
      </c>
      <c r="D8" s="15">
        <f>B8*(1+C8)</f>
        <v/>
      </c>
    </row>
    <row r="9">
      <c r="A9" t="inlineStr">
        <is>
          <t>Plumber</t>
        </is>
      </c>
      <c r="B9" s="16" t="n"/>
      <c r="C9" s="17" t="n">
        <v>0.35</v>
      </c>
      <c r="D9" s="15">
        <f>B9*(1+C9)</f>
        <v/>
      </c>
    </row>
    <row r="10">
      <c r="A10" t="inlineStr">
        <is>
          <t>HVAC installer</t>
        </is>
      </c>
      <c r="B10" s="16" t="n"/>
      <c r="C10" s="17" t="n">
        <v>0.35</v>
      </c>
      <c r="D10" s="15">
        <f>B10*(1+C10)</f>
        <v/>
      </c>
    </row>
    <row r="11">
      <c r="A11" t="inlineStr">
        <is>
          <t>Drywall installer</t>
        </is>
      </c>
      <c r="B11" s="16" t="n"/>
      <c r="C11" s="17" t="n">
        <v>0.35</v>
      </c>
      <c r="D11" s="15">
        <f>B11*(1+C11)</f>
        <v/>
      </c>
    </row>
    <row r="12">
      <c r="A12" t="inlineStr">
        <is>
          <t>Painter</t>
        </is>
      </c>
      <c r="B12" s="16" t="n"/>
      <c r="C12" s="17" t="n">
        <v>0.35</v>
      </c>
      <c r="D12" s="15">
        <f>B12*(1+C12)</f>
        <v/>
      </c>
    </row>
    <row r="13">
      <c r="A13" t="inlineStr">
        <is>
          <t>Equipment operator</t>
        </is>
      </c>
      <c r="B13" s="16" t="n"/>
      <c r="C13" s="17" t="n">
        <v>0.35</v>
      </c>
      <c r="D13" s="15">
        <f>B13*(1+C13)</f>
        <v/>
      </c>
    </row>
    <row r="14">
      <c r="A14" t="inlineStr">
        <is>
          <t>Foreman</t>
        </is>
      </c>
      <c r="B14" s="16" t="n"/>
      <c r="C14" s="17" t="n">
        <v>0.35</v>
      </c>
      <c r="D14" s="15">
        <f>B14*(1+C14)</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2026-10-18T19:20:16Z</dcterms:created>
  <dcterms:modified xmlns:dcterms="http://purl.org/dc/terms/" xmlns:xsi="http://www.w3.org/2001/XMLSchema-instance" xsi:type="dcterms:W3CDTF">2026-10-18T19:20:17Z</dcterms:modified>
</cp:coreProperties>
</file>