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nceptua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&quot;#,##0.00"/>
    <numFmt numFmtId="165" formatCode="&quot;$&quot;#,##0"/>
  </numFmts>
  <fonts count="7">
    <font>
      <name val="Calibri"/>
      <family val="2"/>
      <color theme="1"/>
      <sz val="11"/>
      <scheme val="minor"/>
    </font>
    <font>
      <b val="1"/>
      <color rgb="001E5B48"/>
      <sz val="16"/>
    </font>
    <font>
      <i val="1"/>
      <color rgb="005F6C66"/>
    </font>
    <font>
      <b val="1"/>
    </font>
    <font>
      <b val="1"/>
      <color rgb="00FFFFFF"/>
    </font>
    <font>
      <b val="1"/>
      <sz val="13"/>
    </font>
    <font>
      <color rgb="005F6C66"/>
      <sz val="9"/>
    </font>
  </fonts>
  <fills count="4">
    <fill>
      <patternFill/>
    </fill>
    <fill>
      <patternFill patternType="gray125"/>
    </fill>
    <fill>
      <patternFill patternType="solid">
        <fgColor rgb="00FFF8E6"/>
      </patternFill>
    </fill>
    <fill>
      <patternFill patternType="solid">
        <fgColor rgb="001E5B48"/>
      </patternFill>
    </fill>
  </fills>
  <borders count="2">
    <border>
      <left/>
      <right/>
      <top/>
      <bottom/>
      <diagonal/>
    </border>
    <border>
      <left style="thin">
        <color rgb="00D5DBD2"/>
      </left>
      <right style="thin">
        <color rgb="00D5DBD2"/>
      </right>
      <top style="thin">
        <color rgb="00D5DBD2"/>
      </top>
      <bottom style="thin">
        <color rgb="00D5DBD2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0" pivotButton="0" quotePrefix="0" xfId="0"/>
    <xf numFmtId="9" fontId="0" fillId="2" borderId="0" pivotButton="0" quotePrefix="0" xfId="0"/>
    <xf numFmtId="0" fontId="4" fillId="3" borderId="1" applyAlignment="1" pivotButton="0" quotePrefix="0" xfId="0">
      <alignment vertical="center" wrapText="1"/>
    </xf>
    <xf numFmtId="164" fontId="0" fillId="2" borderId="0" pivotButton="0" quotePrefix="0" xfId="0"/>
    <xf numFmtId="164" fontId="0" fillId="0" borderId="0" pivotButton="0" quotePrefix="0" xfId="0"/>
    <xf numFmtId="165" fontId="0" fillId="0" borderId="0" pivotButton="0" quotePrefix="0" xfId="0"/>
    <xf numFmtId="165" fontId="5" fillId="0" borderId="0" pivotButton="0" quotePrefix="0" xfId="0"/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0"/>
  <sheetViews>
    <sheetView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36" customWidth="1" min="1" max="1"/>
    <col width="18" customWidth="1" min="2" max="2"/>
    <col width="14" customWidth="1" min="3" max="3"/>
    <col width="16" customWidth="1" min="4" max="4"/>
    <col width="40" customWidth="1" min="5" max="5"/>
  </cols>
  <sheetData>
    <row r="1">
      <c r="A1" s="1" t="inlineStr">
        <is>
          <t>Conceptual Estimate</t>
        </is>
      </c>
    </row>
    <row r="2">
      <c r="A2" s="2" t="inlineStr">
        <is>
          <t>Free template from KNR Constructions · systems (UNIFORMAT) × $/SF benchmark you supply</t>
        </is>
      </c>
    </row>
    <row r="4">
      <c r="A4" s="3" t="inlineStr">
        <is>
          <t>Gross floor area (SF)</t>
        </is>
      </c>
      <c r="B4" s="4" t="n">
        <v>20000</v>
      </c>
    </row>
    <row r="5">
      <c r="A5" s="3" t="inlineStr">
        <is>
          <t>Location factor (1.00 = your benchmark city)</t>
        </is>
      </c>
      <c r="B5" s="4" t="n">
        <v>1</v>
      </c>
    </row>
    <row r="6">
      <c r="A6" s="3" t="inlineStr">
        <is>
          <t>Escalation to midpoint %</t>
        </is>
      </c>
      <c r="B6" s="5" t="n">
        <v>0.04</v>
      </c>
    </row>
    <row r="7">
      <c r="A7" s="3" t="inlineStr">
        <is>
          <t>Design contingency %</t>
        </is>
      </c>
      <c r="B7" s="5" t="n">
        <v>0.15</v>
      </c>
    </row>
    <row r="9">
      <c r="A9" s="6" t="inlineStr">
        <is>
          <t>UNIFORMAT system</t>
        </is>
      </c>
      <c r="B9" s="6" t="inlineStr">
        <is>
          <t>Benchmark $/SF (your source)</t>
        </is>
      </c>
      <c r="C9" s="6" t="inlineStr">
        <is>
          <t>Adjusted $/SF</t>
        </is>
      </c>
      <c r="D9" s="6" t="inlineStr">
        <is>
          <t>Cost</t>
        </is>
      </c>
      <c r="E9" s="6" t="inlineStr">
        <is>
          <t>Basis / note</t>
        </is>
      </c>
    </row>
    <row r="10">
      <c r="A10" t="inlineStr">
        <is>
          <t>A Substructure</t>
        </is>
      </c>
      <c r="B10" s="7" t="n"/>
      <c r="C10" s="8">
        <f>B10*$B$5</f>
        <v/>
      </c>
      <c r="D10" s="9">
        <f>C10*$B$4</f>
        <v/>
      </c>
      <c r="E10" s="4" t="n"/>
    </row>
    <row r="11">
      <c r="A11" t="inlineStr">
        <is>
          <t>B10 Superstructure</t>
        </is>
      </c>
      <c r="B11" s="7" t="n"/>
      <c r="C11" s="8">
        <f>B11*$B$5</f>
        <v/>
      </c>
      <c r="D11" s="9">
        <f>C11*$B$4</f>
        <v/>
      </c>
      <c r="E11" s="4" t="n"/>
    </row>
    <row r="12">
      <c r="A12" t="inlineStr">
        <is>
          <t>B20 Exterior enclosure</t>
        </is>
      </c>
      <c r="B12" s="7" t="n"/>
      <c r="C12" s="8">
        <f>B12*$B$5</f>
        <v/>
      </c>
      <c r="D12" s="9">
        <f>C12*$B$4</f>
        <v/>
      </c>
      <c r="E12" s="4" t="n"/>
    </row>
    <row r="13">
      <c r="A13" t="inlineStr">
        <is>
          <t>B30 Roofing</t>
        </is>
      </c>
      <c r="B13" s="7" t="n"/>
      <c r="C13" s="8">
        <f>B13*$B$5</f>
        <v/>
      </c>
      <c r="D13" s="9">
        <f>C13*$B$4</f>
        <v/>
      </c>
      <c r="E13" s="4" t="n"/>
    </row>
    <row r="14">
      <c r="A14" t="inlineStr">
        <is>
          <t>C Interiors</t>
        </is>
      </c>
      <c r="B14" s="7" t="n"/>
      <c r="C14" s="8">
        <f>B14*$B$5</f>
        <v/>
      </c>
      <c r="D14" s="9">
        <f>C14*$B$4</f>
        <v/>
      </c>
      <c r="E14" s="4" t="n"/>
    </row>
    <row r="15">
      <c r="A15" t="inlineStr">
        <is>
          <t>D10 Conveying</t>
        </is>
      </c>
      <c r="B15" s="7" t="n"/>
      <c r="C15" s="8">
        <f>B15*$B$5</f>
        <v/>
      </c>
      <c r="D15" s="9">
        <f>C15*$B$4</f>
        <v/>
      </c>
      <c r="E15" s="4" t="n"/>
    </row>
    <row r="16">
      <c r="A16" t="inlineStr">
        <is>
          <t>D20 Plumbing</t>
        </is>
      </c>
      <c r="B16" s="7" t="n"/>
      <c r="C16" s="8">
        <f>B16*$B$5</f>
        <v/>
      </c>
      <c r="D16" s="9">
        <f>C16*$B$4</f>
        <v/>
      </c>
      <c r="E16" s="4" t="n"/>
    </row>
    <row r="17">
      <c r="A17" t="inlineStr">
        <is>
          <t>D30 HVAC</t>
        </is>
      </c>
      <c r="B17" s="7" t="n"/>
      <c r="C17" s="8">
        <f>B17*$B$5</f>
        <v/>
      </c>
      <c r="D17" s="9">
        <f>C17*$B$4</f>
        <v/>
      </c>
      <c r="E17" s="4" t="n"/>
    </row>
    <row r="18">
      <c r="A18" t="inlineStr">
        <is>
          <t>D40 Fire protection</t>
        </is>
      </c>
      <c r="B18" s="7" t="n"/>
      <c r="C18" s="8">
        <f>B18*$B$5</f>
        <v/>
      </c>
      <c r="D18" s="9">
        <f>C18*$B$4</f>
        <v/>
      </c>
      <c r="E18" s="4" t="n"/>
    </row>
    <row r="19">
      <c r="A19" t="inlineStr">
        <is>
          <t>D50 Electrical</t>
        </is>
      </c>
      <c r="B19" s="7" t="n"/>
      <c r="C19" s="8">
        <f>B19*$B$5</f>
        <v/>
      </c>
      <c r="D19" s="9">
        <f>C19*$B$4</f>
        <v/>
      </c>
      <c r="E19" s="4" t="n"/>
    </row>
    <row r="20">
      <c r="A20" t="inlineStr">
        <is>
          <t>E Equipment and furnishings</t>
        </is>
      </c>
      <c r="B20" s="7" t="n"/>
      <c r="C20" s="8">
        <f>B20*$B$5</f>
        <v/>
      </c>
      <c r="D20" s="9">
        <f>C20*$B$4</f>
        <v/>
      </c>
      <c r="E20" s="4" t="n"/>
    </row>
    <row r="21">
      <c r="A21" t="inlineStr">
        <is>
          <t>F Special construction</t>
        </is>
      </c>
      <c r="B21" s="7" t="n"/>
      <c r="C21" s="8">
        <f>B21*$B$5</f>
        <v/>
      </c>
      <c r="D21" s="9">
        <f>C21*$B$4</f>
        <v/>
      </c>
      <c r="E21" s="4" t="n"/>
    </row>
    <row r="22">
      <c r="A22" t="inlineStr">
        <is>
          <t>G Sitework</t>
        </is>
      </c>
      <c r="B22" s="7" t="n"/>
      <c r="C22" s="8">
        <f>B22*$B$5</f>
        <v/>
      </c>
      <c r="D22" s="9">
        <f>C22*$B$4</f>
        <v/>
      </c>
      <c r="E22" s="4" t="n"/>
    </row>
    <row r="24">
      <c r="A24" t="inlineStr">
        <is>
          <t>Building cost</t>
        </is>
      </c>
      <c r="D24" s="9">
        <f>SUM(D10:D22)</f>
        <v/>
      </c>
    </row>
    <row r="25">
      <c r="A25" t="inlineStr">
        <is>
          <t>Design contingency</t>
        </is>
      </c>
      <c r="D25" s="9">
        <f>D24*B7</f>
        <v/>
      </c>
    </row>
    <row r="26">
      <c r="A26" t="inlineStr">
        <is>
          <t>Escalation</t>
        </is>
      </c>
      <c r="D26" s="9">
        <f>(D24+D25)*B6</f>
        <v/>
      </c>
    </row>
    <row r="27">
      <c r="A27" s="3" t="inlineStr">
        <is>
          <t>CONCEPTUAL ESTIMATE</t>
        </is>
      </c>
      <c r="D27" s="10">
        <f>SUM(D24:D26)</f>
        <v/>
      </c>
    </row>
    <row r="28">
      <c r="A28" t="inlineStr">
        <is>
          <t>All-in $/SF</t>
        </is>
      </c>
      <c r="D28" s="8">
        <f>D27/B4</f>
        <v/>
      </c>
    </row>
    <row r="30">
      <c r="A30" s="11" t="inlineStr">
        <is>
          <t>Accuracy of a conceptual estimate is typically wide (AACE Class 5: about −50% to +100%). Replace benchmarks with your own historical data.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2026-10-18T19:20:17Z</dcterms:created>
  <dcterms:modified xmlns:dcterms="http://purl.org/dc/terms/" xmlns:xsi="http://www.w3.org/2001/XMLSchema-instance" xsi:type="dcterms:W3CDTF">2026-10-18T19:20:17Z</dcterms:modified>
</cp:coreProperties>
</file>